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emmer\Desktop\"/>
    </mc:Choice>
  </mc:AlternateContent>
  <bookViews>
    <workbookView xWindow="45" yWindow="3645" windowWidth="11595" windowHeight="5325"/>
  </bookViews>
  <sheets>
    <sheet name="Coop. FIDE I" sheetId="5" r:id="rId1"/>
    <sheet name="var. para actualizar x mes" sheetId="3" r:id="rId2"/>
  </sheets>
  <calcPr calcId="162913"/>
</workbook>
</file>

<file path=xl/calcChain.xml><?xml version="1.0" encoding="utf-8"?>
<calcChain xmlns="http://schemas.openxmlformats.org/spreadsheetml/2006/main">
  <c r="D13" i="5" l="1"/>
  <c r="D24" i="5" s="1"/>
  <c r="D39" i="5"/>
  <c r="D46" i="5" s="1"/>
  <c r="D47" i="5" s="1"/>
  <c r="D48" i="5" s="1"/>
  <c r="D18" i="5"/>
  <c r="D25" i="5" s="1"/>
  <c r="D34" i="5"/>
  <c r="D45" i="5"/>
  <c r="D41" i="5"/>
  <c r="D20" i="5"/>
  <c r="D26" i="5" l="1"/>
  <c r="D27" i="5" s="1"/>
</calcChain>
</file>

<file path=xl/comments1.xml><?xml version="1.0" encoding="utf-8"?>
<comments xmlns="http://schemas.openxmlformats.org/spreadsheetml/2006/main">
  <authors>
    <author>srodriguez</author>
  </authors>
  <commentList>
    <comment ref="D13" authorId="0" shapeId="0">
      <text>
        <r>
          <rPr>
            <b/>
            <sz val="8"/>
            <color indexed="81"/>
            <rFont val="Tahoma"/>
            <family val="2"/>
          </rPr>
          <t>srodriguez:</t>
        </r>
        <r>
          <rPr>
            <sz val="8"/>
            <color indexed="81"/>
            <rFont val="Tahoma"/>
            <family val="2"/>
          </rPr>
          <t xml:space="preserve">
surge como el ratio entre el valor de la cuota en $ y el valor de la UR del último setiembre
 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srodriguez:</t>
        </r>
        <r>
          <rPr>
            <sz val="8"/>
            <color indexed="81"/>
            <rFont val="Tahoma"/>
            <family val="2"/>
          </rPr>
          <t xml:space="preserve">
suma de ingresos nominales del núcleo familiar incluye aportes al BPS,impuestos y FONASA
</t>
        </r>
      </text>
    </comment>
    <comment ref="D34" authorId="0" shapeId="0">
      <text>
        <r>
          <rPr>
            <b/>
            <sz val="8"/>
            <color indexed="81"/>
            <rFont val="Tahoma"/>
            <family val="2"/>
          </rPr>
          <t>srodriguez:</t>
        </r>
        <r>
          <rPr>
            <sz val="8"/>
            <color indexed="81"/>
            <rFont val="Tahoma"/>
            <family val="2"/>
          </rPr>
          <t xml:space="preserve">
surge como el ratio entre el valor de la cuota en $ y el valor de la UR del último setiembre
 </t>
        </r>
      </text>
    </comment>
    <comment ref="D40" authorId="0" shapeId="0">
      <text>
        <r>
          <rPr>
            <b/>
            <sz val="8"/>
            <color indexed="81"/>
            <rFont val="Tahoma"/>
            <family val="2"/>
          </rPr>
          <t>srodriguez:</t>
        </r>
        <r>
          <rPr>
            <sz val="8"/>
            <color indexed="81"/>
            <rFont val="Tahoma"/>
            <family val="2"/>
          </rPr>
          <t xml:space="preserve">
suma de ingresos nominales del núcleo familiar incluye aportes al BPS,impuestos y FONASA
</t>
        </r>
      </text>
    </comment>
  </commentList>
</comments>
</file>

<file path=xl/sharedStrings.xml><?xml version="1.0" encoding="utf-8"?>
<sst xmlns="http://schemas.openxmlformats.org/spreadsheetml/2006/main" count="51" uniqueCount="39">
  <si>
    <t>Cant. Integrantes</t>
  </si>
  <si>
    <t>Ingreso per cápita CBA</t>
  </si>
  <si>
    <t>% afectación</t>
  </si>
  <si>
    <t>Cuota real</t>
  </si>
  <si>
    <t>Pago</t>
  </si>
  <si>
    <t>Subsidio</t>
  </si>
  <si>
    <t>%subsidio</t>
  </si>
  <si>
    <t>RESTO PAÍS URBANO</t>
  </si>
  <si>
    <t>AÑO</t>
  </si>
  <si>
    <t>MES</t>
  </si>
  <si>
    <t>CBA</t>
  </si>
  <si>
    <t>MONTEVIDEO</t>
  </si>
  <si>
    <t>RESTO DEL PAIS URBANO</t>
  </si>
  <si>
    <t xml:space="preserve">CANASTA BASICA DE ALIMENTOS  </t>
  </si>
  <si>
    <t>Valor de la cuota UR</t>
  </si>
  <si>
    <t>Valor de la cuota en $</t>
  </si>
  <si>
    <t>VALRO UR</t>
  </si>
  <si>
    <t>Cuota real en UR</t>
  </si>
  <si>
    <t>Ingreso nominal familiar $</t>
  </si>
  <si>
    <t>Ingreso nominal UR</t>
  </si>
  <si>
    <t>Setiembre</t>
  </si>
  <si>
    <t>marzo</t>
  </si>
  <si>
    <t xml:space="preserve">Socio Nº </t>
  </si>
  <si>
    <t xml:space="preserve">COOPERATIVA: </t>
  </si>
  <si>
    <t>UR para calculo de cuota</t>
  </si>
  <si>
    <t xml:space="preserve">UR para calculo de ingreso </t>
  </si>
  <si>
    <t xml:space="preserve">marzo </t>
  </si>
  <si>
    <t>SUBSIDIO A LA PERMANENCIA COOPERATIVAS FIDEICOMISO I USUARIOS (AYP)</t>
  </si>
  <si>
    <t>CARTERA</t>
  </si>
  <si>
    <t>FIDE 1</t>
  </si>
  <si>
    <t>TIPO</t>
  </si>
  <si>
    <t>VIGENCIA</t>
  </si>
  <si>
    <t xml:space="preserve">2 AÑOS </t>
  </si>
  <si>
    <t xml:space="preserve">INGRESOS </t>
  </si>
  <si>
    <t>NOMINAL</t>
  </si>
  <si>
    <t>SUBSIDIO</t>
  </si>
  <si>
    <t>USUARIOS AHORRO  Y PRESTAMO</t>
  </si>
  <si>
    <t>Nota: Debe ingresarse los datos en las celdas VERDES.</t>
  </si>
  <si>
    <t xml:space="preserve"> HASTA EL 100% DEL VALOR DE LA CUOTA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</si>
</sst>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3" formatCode="_-* #,##0.00\ _€_-;\-* #,##0.00\ _€_-;_-* &quot;-&quot;??\ _€_-;_-@_-"/>
    <numFmt numFmtId="200" formatCode="[$UR-380A]\ #,##0.00;[Red][$$U-380A]\ \-#,##0.00"/>
  </numFmts>
  <fonts count="17" x14ac:knownFonts="1">
    <font>
      <sz val="10"/>
      <name val="Arial"/>
    </font>
    <font>
      <sz val="10"/>
      <name val="Arial"/>
    </font>
    <font>
      <b/>
      <sz val="9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4"/>
      <color indexed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2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" fontId="4" fillId="4" borderId="5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0" fillId="0" borderId="0" xfId="0" applyFill="1"/>
    <xf numFmtId="173" fontId="0" fillId="0" borderId="0" xfId="1" applyFont="1" applyFill="1"/>
    <xf numFmtId="0" fontId="0" fillId="0" borderId="0" xfId="0" applyBorder="1"/>
    <xf numFmtId="0" fontId="0" fillId="0" borderId="0" xfId="0" applyFill="1" applyBorder="1"/>
    <xf numFmtId="0" fontId="9" fillId="0" borderId="0" xfId="0" applyFont="1" applyFill="1" applyBorder="1" applyAlignment="1">
      <alignment horizontal="left" vertical="center"/>
    </xf>
    <xf numFmtId="4" fontId="9" fillId="0" borderId="0" xfId="1" applyNumberFormat="1" applyFont="1" applyFill="1" applyBorder="1" applyAlignment="1">
      <alignment horizontal="right" vertical="center"/>
    </xf>
    <xf numFmtId="200" fontId="9" fillId="0" borderId="0" xfId="0" applyNumberFormat="1" applyFont="1" applyFill="1" applyBorder="1" applyAlignment="1">
      <alignment horizontal="right" vertical="center"/>
    </xf>
    <xf numFmtId="200" fontId="3" fillId="0" borderId="0" xfId="0" applyNumberFormat="1" applyFont="1" applyFill="1" applyBorder="1" applyAlignment="1">
      <alignment horizontal="right" vertical="center"/>
    </xf>
    <xf numFmtId="9" fontId="3" fillId="0" borderId="0" xfId="2" applyNumberFormat="1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left" vertical="center"/>
    </xf>
    <xf numFmtId="4" fontId="9" fillId="0" borderId="6" xfId="1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left" vertical="center"/>
    </xf>
    <xf numFmtId="9" fontId="9" fillId="0" borderId="3" xfId="2" applyNumberFormat="1" applyFont="1" applyFill="1" applyBorder="1" applyAlignment="1">
      <alignment horizontal="right" vertical="center"/>
    </xf>
    <xf numFmtId="0" fontId="9" fillId="5" borderId="3" xfId="0" applyFont="1" applyFill="1" applyBorder="1" applyAlignment="1">
      <alignment horizontal="center"/>
    </xf>
    <xf numFmtId="3" fontId="10" fillId="6" borderId="6" xfId="1" applyNumberFormat="1" applyFont="1" applyFill="1" applyBorder="1" applyAlignment="1">
      <alignment horizontal="right" vertical="center"/>
    </xf>
    <xf numFmtId="3" fontId="10" fillId="6" borderId="0" xfId="1" applyNumberFormat="1" applyFont="1" applyFill="1" applyBorder="1" applyAlignment="1">
      <alignment horizontal="right" vertical="center"/>
    </xf>
    <xf numFmtId="0" fontId="0" fillId="3" borderId="0" xfId="0" applyFill="1"/>
    <xf numFmtId="0" fontId="0" fillId="3" borderId="0" xfId="0" applyFill="1" applyBorder="1"/>
    <xf numFmtId="0" fontId="9" fillId="3" borderId="0" xfId="0" applyFont="1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9" fillId="3" borderId="8" xfId="0" applyFont="1" applyFill="1" applyBorder="1" applyAlignment="1">
      <alignment horizontal="center"/>
    </xf>
    <xf numFmtId="173" fontId="0" fillId="3" borderId="8" xfId="1" applyFont="1" applyFill="1" applyBorder="1"/>
    <xf numFmtId="0" fontId="0" fillId="3" borderId="9" xfId="0" applyFill="1" applyBorder="1"/>
    <xf numFmtId="0" fontId="0" fillId="3" borderId="10" xfId="0" applyFill="1" applyBorder="1"/>
    <xf numFmtId="0" fontId="11" fillId="3" borderId="11" xfId="0" applyFont="1" applyFill="1" applyBorder="1" applyAlignment="1"/>
    <xf numFmtId="0" fontId="9" fillId="3" borderId="11" xfId="0" applyFont="1" applyFill="1" applyBorder="1" applyAlignment="1">
      <alignment horizontal="center"/>
    </xf>
    <xf numFmtId="4" fontId="9" fillId="3" borderId="11" xfId="1" applyNumberFormat="1" applyFont="1" applyFill="1" applyBorder="1" applyAlignment="1">
      <alignment horizontal="right"/>
    </xf>
    <xf numFmtId="3" fontId="9" fillId="3" borderId="11" xfId="1" applyNumberFormat="1" applyFont="1" applyFill="1" applyBorder="1" applyAlignment="1">
      <alignment horizontal="right"/>
    </xf>
    <xf numFmtId="9" fontId="9" fillId="3" borderId="11" xfId="2" applyNumberFormat="1" applyFont="1" applyFill="1" applyBorder="1" applyAlignment="1">
      <alignment horizontal="right"/>
    </xf>
    <xf numFmtId="200" fontId="9" fillId="3" borderId="11" xfId="0" applyNumberFormat="1" applyFont="1" applyFill="1" applyBorder="1" applyAlignment="1">
      <alignment horizontal="right"/>
    </xf>
    <xf numFmtId="200" fontId="3" fillId="3" borderId="11" xfId="0" applyNumberFormat="1" applyFont="1" applyFill="1" applyBorder="1" applyAlignment="1">
      <alignment horizontal="right"/>
    </xf>
    <xf numFmtId="0" fontId="0" fillId="3" borderId="12" xfId="0" applyFill="1" applyBorder="1"/>
    <xf numFmtId="9" fontId="3" fillId="3" borderId="11" xfId="2" applyFont="1" applyFill="1" applyBorder="1" applyAlignment="1">
      <alignment horizontal="right"/>
    </xf>
    <xf numFmtId="0" fontId="9" fillId="3" borderId="13" xfId="0" applyFont="1" applyFill="1" applyBorder="1"/>
    <xf numFmtId="0" fontId="0" fillId="3" borderId="14" xfId="0" applyFill="1" applyBorder="1"/>
    <xf numFmtId="0" fontId="13" fillId="0" borderId="0" xfId="0" applyFont="1"/>
    <xf numFmtId="4" fontId="4" fillId="0" borderId="0" xfId="0" applyNumberFormat="1" applyFont="1" applyFill="1"/>
    <xf numFmtId="4" fontId="4" fillId="0" borderId="0" xfId="1" applyNumberFormat="1" applyFont="1"/>
    <xf numFmtId="0" fontId="6" fillId="3" borderId="0" xfId="0" applyFont="1" applyFill="1" applyBorder="1" applyAlignment="1">
      <alignment horizontal="center"/>
    </xf>
    <xf numFmtId="0" fontId="0" fillId="7" borderId="0" xfId="0" applyFill="1" applyBorder="1"/>
    <xf numFmtId="0" fontId="6" fillId="7" borderId="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left" vertical="center"/>
    </xf>
    <xf numFmtId="173" fontId="14" fillId="7" borderId="0" xfId="1" applyFont="1" applyFill="1" applyBorder="1"/>
    <xf numFmtId="0" fontId="16" fillId="3" borderId="0" xfId="0" applyFont="1" applyFill="1" applyBorder="1"/>
    <xf numFmtId="0" fontId="6" fillId="7" borderId="0" xfId="0" applyFont="1" applyFill="1" applyBorder="1" applyAlignment="1"/>
    <xf numFmtId="0" fontId="0" fillId="3" borderId="6" xfId="0" applyFill="1" applyBorder="1"/>
    <xf numFmtId="0" fontId="0" fillId="3" borderId="15" xfId="0" applyFill="1" applyBorder="1"/>
    <xf numFmtId="0" fontId="0" fillId="3" borderId="16" xfId="0" applyFill="1" applyBorder="1"/>
    <xf numFmtId="0" fontId="11" fillId="3" borderId="17" xfId="0" applyFont="1" applyFill="1" applyBorder="1" applyAlignment="1"/>
    <xf numFmtId="0" fontId="9" fillId="3" borderId="17" xfId="0" applyFont="1" applyFill="1" applyBorder="1" applyAlignment="1">
      <alignment horizontal="center"/>
    </xf>
    <xf numFmtId="4" fontId="9" fillId="3" borderId="17" xfId="1" applyNumberFormat="1" applyFont="1" applyFill="1" applyBorder="1" applyAlignment="1">
      <alignment horizontal="right"/>
    </xf>
    <xf numFmtId="3" fontId="9" fillId="3" borderId="17" xfId="1" applyNumberFormat="1" applyFont="1" applyFill="1" applyBorder="1" applyAlignment="1">
      <alignment horizontal="right"/>
    </xf>
    <xf numFmtId="9" fontId="9" fillId="3" borderId="17" xfId="2" applyNumberFormat="1" applyFont="1" applyFill="1" applyBorder="1" applyAlignment="1">
      <alignment horizontal="right"/>
    </xf>
    <xf numFmtId="200" fontId="9" fillId="3" borderId="17" xfId="0" applyNumberFormat="1" applyFont="1" applyFill="1" applyBorder="1" applyAlignment="1">
      <alignment horizontal="right"/>
    </xf>
    <xf numFmtId="200" fontId="3" fillId="3" borderId="17" xfId="0" applyNumberFormat="1" applyFont="1" applyFill="1" applyBorder="1" applyAlignment="1">
      <alignment horizontal="right"/>
    </xf>
    <xf numFmtId="9" fontId="3" fillId="3" borderId="17" xfId="2" applyFont="1" applyFill="1" applyBorder="1" applyAlignment="1">
      <alignment horizontal="right"/>
    </xf>
    <xf numFmtId="0" fontId="0" fillId="3" borderId="18" xfId="0" applyFill="1" applyBorder="1"/>
    <xf numFmtId="0" fontId="5" fillId="0" borderId="0" xfId="0" applyFont="1" applyProtection="1"/>
    <xf numFmtId="0" fontId="0" fillId="7" borderId="0" xfId="0" applyFill="1" applyBorder="1" applyAlignme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73" fontId="0" fillId="0" borderId="0" xfId="1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8" xfId="0" applyFont="1" applyBorder="1" applyProtection="1">
      <protection hidden="1"/>
    </xf>
    <xf numFmtId="0" fontId="15" fillId="0" borderId="0" xfId="0" applyFont="1" applyBorder="1" applyProtection="1">
      <protection hidden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 applyProtection="1">
      <alignment horizontal="center" vertical="center" wrapText="1"/>
      <protection hidden="1"/>
    </xf>
    <xf numFmtId="0" fontId="9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 wrapText="1"/>
      <protection hidden="1"/>
    </xf>
    <xf numFmtId="173" fontId="0" fillId="3" borderId="0" xfId="1" applyFont="1" applyFill="1" applyBorder="1"/>
    <xf numFmtId="0" fontId="0" fillId="0" borderId="17" xfId="0" applyBorder="1"/>
    <xf numFmtId="0" fontId="0" fillId="3" borderId="17" xfId="0" applyFill="1" applyBorder="1"/>
    <xf numFmtId="173" fontId="0" fillId="3" borderId="17" xfId="1" applyFont="1" applyFill="1" applyBorder="1"/>
    <xf numFmtId="0" fontId="9" fillId="5" borderId="3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6" fillId="0" borderId="0" xfId="0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</xdr:row>
      <xdr:rowOff>495300</xdr:rowOff>
    </xdr:from>
    <xdr:to>
      <xdr:col>0</xdr:col>
      <xdr:colOff>752475</xdr:colOff>
      <xdr:row>7</xdr:row>
      <xdr:rowOff>333375</xdr:rowOff>
    </xdr:to>
    <xdr:pic>
      <xdr:nvPicPr>
        <xdr:cNvPr id="31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295400"/>
          <a:ext cx="6000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9"/>
  <sheetViews>
    <sheetView tabSelected="1" zoomScale="75" workbookViewId="0">
      <selection activeCell="K12" sqref="K12"/>
    </sheetView>
  </sheetViews>
  <sheetFormatPr baseColWidth="10" defaultRowHeight="12.75" x14ac:dyDescent="0.2"/>
  <cols>
    <col min="1" max="1" width="15.7109375" customWidth="1"/>
    <col min="2" max="2" width="1.7109375" customWidth="1"/>
    <col min="3" max="3" width="43.140625" customWidth="1"/>
    <col min="4" max="4" width="17.85546875" bestFit="1" customWidth="1"/>
    <col min="5" max="5" width="1.7109375" customWidth="1"/>
    <col min="6" max="6" width="1.28515625" customWidth="1"/>
    <col min="7" max="7" width="13" customWidth="1"/>
    <col min="8" max="8" width="14.140625" customWidth="1"/>
    <col min="10" max="10" width="14.7109375" customWidth="1"/>
    <col min="11" max="11" width="26.5703125" customWidth="1"/>
    <col min="12" max="12" width="11.42578125" style="76"/>
  </cols>
  <sheetData>
    <row r="1" spans="1:12" x14ac:dyDescent="0.2">
      <c r="A1" s="32"/>
      <c r="B1" s="32"/>
      <c r="C1" s="32"/>
      <c r="D1" s="32"/>
      <c r="E1" s="32"/>
      <c r="F1" s="32"/>
      <c r="G1" s="55"/>
      <c r="H1" s="55"/>
    </row>
    <row r="2" spans="1:12" x14ac:dyDescent="0.2">
      <c r="A2" s="32"/>
      <c r="B2" s="32"/>
      <c r="C2" s="32"/>
      <c r="D2" s="32"/>
      <c r="E2" s="32"/>
      <c r="F2" s="32"/>
      <c r="G2" s="55"/>
      <c r="H2" s="55"/>
    </row>
    <row r="3" spans="1:12" x14ac:dyDescent="0.2">
      <c r="A3" s="32"/>
      <c r="B3" s="32"/>
      <c r="C3" s="32"/>
      <c r="D3" s="32"/>
      <c r="E3" s="32"/>
      <c r="F3" s="32"/>
      <c r="G3" s="55"/>
      <c r="H3" s="55"/>
    </row>
    <row r="4" spans="1:12" ht="24.75" customHeight="1" x14ac:dyDescent="0.25">
      <c r="A4" s="32"/>
      <c r="B4" s="32"/>
      <c r="C4" s="59" t="s">
        <v>23</v>
      </c>
      <c r="D4" s="59" t="s">
        <v>22</v>
      </c>
      <c r="E4" s="32"/>
      <c r="F4" s="32"/>
      <c r="G4" s="82" t="s">
        <v>28</v>
      </c>
      <c r="H4" s="82" t="s">
        <v>30</v>
      </c>
      <c r="I4" s="82" t="s">
        <v>31</v>
      </c>
      <c r="J4" s="82" t="s">
        <v>33</v>
      </c>
      <c r="K4" s="83" t="s">
        <v>35</v>
      </c>
    </row>
    <row r="5" spans="1:12" ht="76.5" customHeight="1" x14ac:dyDescent="0.2">
      <c r="A5" s="32"/>
      <c r="B5" s="32"/>
      <c r="D5" s="32"/>
      <c r="E5" s="32"/>
      <c r="F5" s="32"/>
      <c r="G5" s="84" t="s">
        <v>29</v>
      </c>
      <c r="H5" s="84" t="s">
        <v>36</v>
      </c>
      <c r="I5" s="84" t="s">
        <v>32</v>
      </c>
      <c r="J5" s="84" t="s">
        <v>34</v>
      </c>
      <c r="K5" s="85" t="s">
        <v>38</v>
      </c>
    </row>
    <row r="6" spans="1:12" x14ac:dyDescent="0.2">
      <c r="A6" s="32"/>
      <c r="B6" s="32"/>
      <c r="C6" s="32"/>
      <c r="D6" s="32"/>
      <c r="E6" s="32"/>
      <c r="F6" s="32"/>
      <c r="G6" s="74"/>
      <c r="H6" s="55"/>
    </row>
    <row r="7" spans="1:12" x14ac:dyDescent="0.2">
      <c r="A7" s="32"/>
      <c r="B7" s="32"/>
      <c r="C7" s="32"/>
      <c r="D7" s="32"/>
      <c r="E7" s="32"/>
      <c r="F7" s="32"/>
      <c r="G7" s="74"/>
      <c r="H7" s="55"/>
    </row>
    <row r="8" spans="1:12" ht="33.75" customHeight="1" x14ac:dyDescent="0.25">
      <c r="A8" s="54"/>
      <c r="B8" s="93" t="s">
        <v>27</v>
      </c>
      <c r="C8" s="93"/>
      <c r="D8" s="93"/>
      <c r="E8" s="93"/>
      <c r="F8" s="54"/>
      <c r="G8" s="56"/>
      <c r="H8" s="56"/>
    </row>
    <row r="9" spans="1:12" ht="18" x14ac:dyDescent="0.25">
      <c r="A9" s="32"/>
      <c r="B9" s="32"/>
      <c r="C9" s="60"/>
      <c r="D9" s="60"/>
      <c r="E9" s="60"/>
      <c r="F9" s="60"/>
      <c r="G9" s="60"/>
      <c r="H9" s="60"/>
    </row>
    <row r="10" spans="1:12" x14ac:dyDescent="0.2">
      <c r="A10" s="87"/>
      <c r="B10" s="62"/>
      <c r="C10" s="62"/>
      <c r="D10" s="62"/>
      <c r="E10" s="63"/>
      <c r="F10" s="32"/>
      <c r="G10" s="55"/>
      <c r="H10" s="55"/>
    </row>
    <row r="11" spans="1:12" ht="20.25" x14ac:dyDescent="0.3">
      <c r="A11" s="88"/>
      <c r="B11" s="32"/>
      <c r="C11" s="91" t="s">
        <v>11</v>
      </c>
      <c r="D11" s="91"/>
      <c r="E11" s="64"/>
      <c r="F11" s="33"/>
      <c r="G11" s="55"/>
      <c r="H11" s="55"/>
    </row>
    <row r="12" spans="1:12" ht="8.1" customHeight="1" x14ac:dyDescent="0.25">
      <c r="A12" s="88"/>
      <c r="B12" s="32"/>
      <c r="C12" s="92"/>
      <c r="D12" s="92"/>
      <c r="E12" s="65"/>
      <c r="F12" s="33"/>
      <c r="G12" s="55"/>
      <c r="H12" s="55"/>
    </row>
    <row r="13" spans="1:12" ht="20.100000000000001" customHeight="1" x14ac:dyDescent="0.2">
      <c r="A13" s="88"/>
      <c r="B13" s="32"/>
      <c r="C13" s="19" t="s">
        <v>14</v>
      </c>
      <c r="D13" s="20">
        <f>+D14/'var. para actualizar x mes'!C9</f>
        <v>11.328011802207646</v>
      </c>
      <c r="E13" s="66"/>
      <c r="F13" s="32"/>
      <c r="G13" s="55"/>
      <c r="H13" s="55"/>
      <c r="K13" s="75"/>
    </row>
    <row r="14" spans="1:12" ht="20.100000000000001" customHeight="1" x14ac:dyDescent="0.2">
      <c r="A14" s="88"/>
      <c r="B14" s="32"/>
      <c r="C14" s="24" t="s">
        <v>15</v>
      </c>
      <c r="D14" s="29">
        <v>8600</v>
      </c>
      <c r="E14" s="67"/>
      <c r="F14" s="32"/>
      <c r="G14" s="57"/>
      <c r="H14" s="55"/>
    </row>
    <row r="15" spans="1:12" s="15" customFormat="1" ht="8.1" customHeight="1" x14ac:dyDescent="0.2">
      <c r="A15" s="88"/>
      <c r="B15" s="32"/>
      <c r="C15" s="90"/>
      <c r="D15" s="90"/>
      <c r="E15" s="67"/>
      <c r="F15" s="32"/>
      <c r="G15" s="57"/>
      <c r="H15" s="55"/>
      <c r="L15" s="77"/>
    </row>
    <row r="16" spans="1:12" ht="20.100000000000001" customHeight="1" x14ac:dyDescent="0.2">
      <c r="A16" s="88"/>
      <c r="B16" s="32"/>
      <c r="C16" s="24" t="s">
        <v>0</v>
      </c>
      <c r="D16" s="29">
        <v>2</v>
      </c>
      <c r="E16" s="67"/>
      <c r="F16" s="32"/>
      <c r="G16" s="57"/>
      <c r="H16" s="55"/>
    </row>
    <row r="17" spans="1:12" s="15" customFormat="1" ht="8.1" customHeight="1" x14ac:dyDescent="0.2">
      <c r="A17" s="88"/>
      <c r="B17" s="33"/>
      <c r="C17" s="28"/>
      <c r="D17" s="28"/>
      <c r="E17" s="65"/>
      <c r="F17" s="32"/>
      <c r="G17" s="57"/>
      <c r="H17" s="55"/>
      <c r="L17" s="77"/>
    </row>
    <row r="18" spans="1:12" ht="20.100000000000001" customHeight="1" x14ac:dyDescent="0.2">
      <c r="A18" s="88"/>
      <c r="B18" s="32"/>
      <c r="C18" s="19" t="s">
        <v>19</v>
      </c>
      <c r="D18" s="20">
        <f>+D19/'var. para actualizar x mes'!C10</f>
        <v>6.2067852576436557</v>
      </c>
      <c r="E18" s="66"/>
      <c r="F18" s="32"/>
      <c r="G18" s="55"/>
      <c r="H18" s="55"/>
    </row>
    <row r="19" spans="1:12" ht="20.100000000000001" customHeight="1" x14ac:dyDescent="0.2">
      <c r="A19" s="88"/>
      <c r="B19" s="32"/>
      <c r="C19" s="19" t="s">
        <v>18</v>
      </c>
      <c r="D19" s="30">
        <v>5000</v>
      </c>
      <c r="E19" s="67"/>
      <c r="F19" s="32"/>
      <c r="G19" s="55"/>
      <c r="H19" s="55"/>
    </row>
    <row r="20" spans="1:12" ht="20.100000000000001" customHeight="1" x14ac:dyDescent="0.2">
      <c r="A20" s="88"/>
      <c r="B20" s="32"/>
      <c r="C20" s="24" t="s">
        <v>1</v>
      </c>
      <c r="D20" s="25">
        <f>+D19/D16/'var. para actualizar x mes'!C6</f>
        <v>0.95191349632269406</v>
      </c>
      <c r="E20" s="66"/>
      <c r="F20" s="32"/>
      <c r="G20" s="55"/>
      <c r="H20" s="55"/>
    </row>
    <row r="21" spans="1:12" s="16" customFormat="1" ht="8.1" customHeight="1" x14ac:dyDescent="0.2">
      <c r="A21" s="89"/>
      <c r="B21" s="86"/>
      <c r="C21" s="90"/>
      <c r="D21" s="90"/>
      <c r="E21" s="65"/>
      <c r="F21" s="33"/>
      <c r="G21" s="58"/>
      <c r="H21" s="58"/>
      <c r="L21" s="78"/>
    </row>
    <row r="22" spans="1:12" ht="20.100000000000001" customHeight="1" x14ac:dyDescent="0.2">
      <c r="A22" s="88"/>
      <c r="B22" s="32"/>
      <c r="C22" s="26" t="s">
        <v>2</v>
      </c>
      <c r="D22" s="27">
        <v>0.2</v>
      </c>
      <c r="E22" s="68"/>
      <c r="F22" s="32"/>
      <c r="G22" s="55"/>
      <c r="H22" s="55"/>
    </row>
    <row r="23" spans="1:12" s="15" customFormat="1" ht="8.1" customHeight="1" x14ac:dyDescent="0.2">
      <c r="A23" s="88"/>
      <c r="B23" s="32"/>
      <c r="C23" s="90"/>
      <c r="D23" s="90"/>
      <c r="E23" s="65"/>
      <c r="F23" s="33"/>
      <c r="G23" s="55"/>
      <c r="H23" s="55"/>
      <c r="L23" s="77"/>
    </row>
    <row r="24" spans="1:12" ht="20.100000000000001" customHeight="1" x14ac:dyDescent="0.2">
      <c r="A24" s="88"/>
      <c r="B24" s="32"/>
      <c r="C24" s="19" t="s">
        <v>17</v>
      </c>
      <c r="D24" s="21">
        <f>+D13</f>
        <v>11.328011802207646</v>
      </c>
      <c r="E24" s="69"/>
      <c r="F24" s="32"/>
      <c r="G24" s="55"/>
      <c r="H24" s="55"/>
    </row>
    <row r="25" spans="1:12" ht="20.100000000000001" customHeight="1" x14ac:dyDescent="0.25">
      <c r="A25" s="88"/>
      <c r="B25" s="32"/>
      <c r="C25" s="19" t="s">
        <v>4</v>
      </c>
      <c r="D25" s="22">
        <f>+D18*D22</f>
        <v>1.2413570515287313</v>
      </c>
      <c r="E25" s="70"/>
      <c r="F25" s="32"/>
      <c r="G25" s="55"/>
      <c r="H25" s="55"/>
    </row>
    <row r="26" spans="1:12" ht="20.100000000000001" customHeight="1" x14ac:dyDescent="0.25">
      <c r="A26" s="88"/>
      <c r="B26" s="32"/>
      <c r="C26" s="19" t="s">
        <v>5</v>
      </c>
      <c r="D26" s="22">
        <f>IF(D24-D25&gt;0,D24-D25,0)</f>
        <v>10.086654750678914</v>
      </c>
      <c r="E26" s="70"/>
      <c r="F26" s="32"/>
      <c r="G26" s="55"/>
      <c r="H26" s="55"/>
    </row>
    <row r="27" spans="1:12" ht="20.100000000000001" customHeight="1" x14ac:dyDescent="0.25">
      <c r="A27" s="88"/>
      <c r="B27" s="32"/>
      <c r="C27" s="19" t="s">
        <v>6</v>
      </c>
      <c r="D27" s="23">
        <f>+D26/D24</f>
        <v>0.89041704111865316</v>
      </c>
      <c r="E27" s="71"/>
      <c r="F27" s="32"/>
      <c r="G27" s="55"/>
      <c r="H27" s="55"/>
    </row>
    <row r="28" spans="1:12" ht="8.1" customHeight="1" x14ac:dyDescent="0.2">
      <c r="A28" s="88"/>
      <c r="B28" s="61"/>
      <c r="C28" s="61"/>
      <c r="D28" s="61"/>
      <c r="E28" s="72"/>
      <c r="F28" s="32"/>
      <c r="G28" s="55"/>
      <c r="H28" s="55"/>
    </row>
    <row r="29" spans="1:12" ht="8.1" customHeight="1" x14ac:dyDescent="0.2">
      <c r="A29" s="32"/>
      <c r="B29" s="32"/>
      <c r="C29" s="18"/>
      <c r="D29" s="18"/>
      <c r="E29" s="18"/>
      <c r="F29" s="32"/>
      <c r="G29" s="55"/>
      <c r="H29" s="55"/>
    </row>
    <row r="30" spans="1:12" ht="13.5" thickBot="1" x14ac:dyDescent="0.25">
      <c r="A30" s="31"/>
      <c r="B30" s="31"/>
      <c r="C30" s="31"/>
      <c r="D30" s="31"/>
      <c r="E30" s="31"/>
      <c r="F30" s="31"/>
    </row>
    <row r="31" spans="1:12" x14ac:dyDescent="0.2">
      <c r="A31" s="31"/>
      <c r="B31" s="34"/>
      <c r="C31" s="47"/>
      <c r="D31" s="47"/>
      <c r="E31" s="39"/>
      <c r="F31" s="31"/>
    </row>
    <row r="32" spans="1:12" ht="20.25" x14ac:dyDescent="0.3">
      <c r="A32" s="31"/>
      <c r="B32" s="35"/>
      <c r="C32" s="91" t="s">
        <v>12</v>
      </c>
      <c r="D32" s="91"/>
      <c r="E32" s="40"/>
      <c r="F32" s="31"/>
    </row>
    <row r="33" spans="1:6" ht="8.1" customHeight="1" x14ac:dyDescent="0.25">
      <c r="A33" s="31"/>
      <c r="B33" s="35"/>
      <c r="C33" s="92"/>
      <c r="D33" s="92"/>
      <c r="E33" s="41"/>
      <c r="F33" s="31"/>
    </row>
    <row r="34" spans="1:6" ht="20.100000000000001" customHeight="1" x14ac:dyDescent="0.2">
      <c r="A34" s="31"/>
      <c r="B34" s="35"/>
      <c r="C34" s="19" t="s">
        <v>14</v>
      </c>
      <c r="D34" s="20">
        <f>+D35/'var. para actualizar x mes'!$C$9</f>
        <v>11.328011802207646</v>
      </c>
      <c r="E34" s="42"/>
      <c r="F34" s="31"/>
    </row>
    <row r="35" spans="1:6" ht="20.100000000000001" customHeight="1" x14ac:dyDescent="0.2">
      <c r="A35" s="31"/>
      <c r="B35" s="35"/>
      <c r="C35" s="24" t="s">
        <v>15</v>
      </c>
      <c r="D35" s="29">
        <v>8600</v>
      </c>
      <c r="E35" s="43"/>
      <c r="F35" s="31"/>
    </row>
    <row r="36" spans="1:6" ht="8.1" customHeight="1" x14ac:dyDescent="0.2">
      <c r="A36" s="31"/>
      <c r="B36" s="35"/>
      <c r="C36" s="90"/>
      <c r="D36" s="90"/>
      <c r="E36" s="43"/>
      <c r="F36" s="31"/>
    </row>
    <row r="37" spans="1:6" ht="20.100000000000001" customHeight="1" x14ac:dyDescent="0.2">
      <c r="A37" s="31"/>
      <c r="B37" s="35"/>
      <c r="C37" s="24" t="s">
        <v>0</v>
      </c>
      <c r="D37" s="29">
        <v>2</v>
      </c>
      <c r="E37" s="43"/>
      <c r="F37" s="31"/>
    </row>
    <row r="38" spans="1:6" ht="8.1" customHeight="1" x14ac:dyDescent="0.2">
      <c r="A38" s="31"/>
      <c r="B38" s="36"/>
      <c r="C38" s="28"/>
      <c r="D38" s="28"/>
      <c r="E38" s="41"/>
      <c r="F38" s="31"/>
    </row>
    <row r="39" spans="1:6" ht="20.100000000000001" customHeight="1" x14ac:dyDescent="0.2">
      <c r="A39" s="31"/>
      <c r="B39" s="35"/>
      <c r="C39" s="19" t="s">
        <v>19</v>
      </c>
      <c r="D39" s="20">
        <f>+D40/'var. para actualizar x mes'!$C$10</f>
        <v>4.9654282061149244</v>
      </c>
      <c r="E39" s="42"/>
      <c r="F39" s="31"/>
    </row>
    <row r="40" spans="1:6" ht="20.100000000000001" customHeight="1" x14ac:dyDescent="0.2">
      <c r="A40" s="31"/>
      <c r="B40" s="35"/>
      <c r="C40" s="19" t="s">
        <v>18</v>
      </c>
      <c r="D40" s="30">
        <v>4000</v>
      </c>
      <c r="E40" s="43"/>
      <c r="F40" s="31"/>
    </row>
    <row r="41" spans="1:6" ht="20.100000000000001" customHeight="1" x14ac:dyDescent="0.2">
      <c r="A41" s="31"/>
      <c r="B41" s="35"/>
      <c r="C41" s="24" t="s">
        <v>1</v>
      </c>
      <c r="D41" s="25">
        <f>+D40/D37/'var. para actualizar x mes'!D6</f>
        <v>0.8148331384866484</v>
      </c>
      <c r="E41" s="42"/>
      <c r="F41" s="31"/>
    </row>
    <row r="42" spans="1:6" ht="8.1" customHeight="1" x14ac:dyDescent="0.2">
      <c r="A42" s="31"/>
      <c r="B42" s="37"/>
      <c r="C42" s="90"/>
      <c r="D42" s="90"/>
      <c r="E42" s="41"/>
      <c r="F42" s="31"/>
    </row>
    <row r="43" spans="1:6" ht="20.100000000000001" customHeight="1" x14ac:dyDescent="0.2">
      <c r="A43" s="31"/>
      <c r="B43" s="35"/>
      <c r="C43" s="26" t="s">
        <v>2</v>
      </c>
      <c r="D43" s="27">
        <v>0.2</v>
      </c>
      <c r="E43" s="44"/>
      <c r="F43" s="31"/>
    </row>
    <row r="44" spans="1:6" ht="8.1" customHeight="1" x14ac:dyDescent="0.2">
      <c r="A44" s="31"/>
      <c r="B44" s="35"/>
      <c r="C44" s="90"/>
      <c r="D44" s="90"/>
      <c r="E44" s="41"/>
      <c r="F44" s="31"/>
    </row>
    <row r="45" spans="1:6" ht="20.100000000000001" customHeight="1" x14ac:dyDescent="0.2">
      <c r="A45" s="31"/>
      <c r="B45" s="35"/>
      <c r="C45" s="19" t="s">
        <v>3</v>
      </c>
      <c r="D45" s="21">
        <f>+D34</f>
        <v>11.328011802207646</v>
      </c>
      <c r="E45" s="45"/>
      <c r="F45" s="31"/>
    </row>
    <row r="46" spans="1:6" ht="20.100000000000001" customHeight="1" x14ac:dyDescent="0.25">
      <c r="A46" s="31"/>
      <c r="B46" s="35"/>
      <c r="C46" s="19" t="s">
        <v>4</v>
      </c>
      <c r="D46" s="22">
        <f>+D39*D43</f>
        <v>0.99308564122298493</v>
      </c>
      <c r="E46" s="46"/>
      <c r="F46" s="31"/>
    </row>
    <row r="47" spans="1:6" ht="20.100000000000001" customHeight="1" x14ac:dyDescent="0.25">
      <c r="A47" s="31"/>
      <c r="B47" s="35"/>
      <c r="C47" s="19" t="s">
        <v>5</v>
      </c>
      <c r="D47" s="22">
        <f>IF(D45-D46&gt;0,D45-D46,0)</f>
        <v>10.334926160984661</v>
      </c>
      <c r="E47" s="46"/>
      <c r="F47" s="31"/>
    </row>
    <row r="48" spans="1:6" ht="20.100000000000001" customHeight="1" x14ac:dyDescent="0.25">
      <c r="A48" s="31"/>
      <c r="B48" s="35"/>
      <c r="C48" s="19" t="s">
        <v>6</v>
      </c>
      <c r="D48" s="23">
        <f>+D47/D45</f>
        <v>0.91233363289492264</v>
      </c>
      <c r="E48" s="48"/>
      <c r="F48" s="31"/>
    </row>
    <row r="49" spans="1:12" s="17" customFormat="1" ht="8.1" customHeight="1" thickBot="1" x14ac:dyDescent="0.25">
      <c r="A49" s="32"/>
      <c r="B49" s="38"/>
      <c r="C49" s="49"/>
      <c r="D49" s="49"/>
      <c r="E49" s="50"/>
      <c r="F49" s="32"/>
      <c r="L49" s="79"/>
    </row>
    <row r="50" spans="1:12" x14ac:dyDescent="0.2">
      <c r="A50" s="31"/>
      <c r="B50" s="31"/>
      <c r="C50" s="31"/>
      <c r="D50" s="31"/>
      <c r="E50" s="31"/>
      <c r="F50" s="31"/>
    </row>
    <row r="51" spans="1:12" x14ac:dyDescent="0.2">
      <c r="A51" s="31"/>
      <c r="B51" s="31"/>
      <c r="C51" s="31"/>
      <c r="D51" s="31"/>
      <c r="E51" s="31"/>
      <c r="F51" s="31"/>
    </row>
    <row r="52" spans="1:12" x14ac:dyDescent="0.2">
      <c r="A52" s="31"/>
      <c r="B52" s="31"/>
      <c r="C52" s="31"/>
      <c r="D52" s="31"/>
      <c r="E52" s="31"/>
      <c r="F52" s="31"/>
    </row>
    <row r="53" spans="1:12" x14ac:dyDescent="0.2">
      <c r="A53" s="31"/>
      <c r="B53" s="31"/>
      <c r="C53" s="31"/>
      <c r="D53" s="31"/>
      <c r="E53" s="31"/>
      <c r="F53" s="31"/>
    </row>
    <row r="54" spans="1:12" ht="18" x14ac:dyDescent="0.25">
      <c r="A54" s="31"/>
      <c r="B54" s="51"/>
      <c r="C54" s="80" t="s">
        <v>37</v>
      </c>
      <c r="D54" s="81"/>
      <c r="E54" s="81"/>
      <c r="F54" s="81"/>
    </row>
    <row r="55" spans="1:12" ht="18" x14ac:dyDescent="0.25">
      <c r="A55" s="31"/>
      <c r="B55" s="51"/>
      <c r="C55" s="31"/>
      <c r="D55" s="31"/>
      <c r="E55" s="31"/>
      <c r="F55" s="31"/>
    </row>
    <row r="56" spans="1:12" ht="18" x14ac:dyDescent="0.25">
      <c r="A56" s="31"/>
      <c r="B56" s="51"/>
      <c r="C56" s="31"/>
      <c r="D56" s="31"/>
      <c r="E56" s="31"/>
      <c r="F56" s="31"/>
    </row>
    <row r="57" spans="1:12" ht="18" x14ac:dyDescent="0.25">
      <c r="B57" s="51"/>
      <c r="C57" s="31"/>
      <c r="D57" s="31"/>
      <c r="E57" s="31"/>
      <c r="F57" s="31"/>
    </row>
    <row r="58" spans="1:12" ht="18" x14ac:dyDescent="0.25">
      <c r="B58" s="51"/>
      <c r="C58" s="31"/>
      <c r="D58" s="31"/>
      <c r="E58" s="31"/>
      <c r="F58" s="31"/>
    </row>
    <row r="59" spans="1:12" ht="18" x14ac:dyDescent="0.25">
      <c r="B59" s="51"/>
      <c r="C59" s="31"/>
      <c r="D59" s="31"/>
      <c r="E59" s="31"/>
      <c r="F59" s="31"/>
    </row>
  </sheetData>
  <mergeCells count="11">
    <mergeCell ref="B8:E8"/>
    <mergeCell ref="C11:D11"/>
    <mergeCell ref="C12:D12"/>
    <mergeCell ref="C15:D15"/>
    <mergeCell ref="C21:D21"/>
    <mergeCell ref="C23:D23"/>
    <mergeCell ref="C32:D32"/>
    <mergeCell ref="C33:D33"/>
    <mergeCell ref="C36:D36"/>
    <mergeCell ref="C42:D42"/>
    <mergeCell ref="C44:D44"/>
  </mergeCells>
  <phoneticPr fontId="0" type="noConversion"/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D6" sqref="D6"/>
    </sheetView>
  </sheetViews>
  <sheetFormatPr baseColWidth="10" defaultRowHeight="12.75" x14ac:dyDescent="0.2"/>
  <cols>
    <col min="3" max="3" width="15.42578125" customWidth="1"/>
  </cols>
  <sheetData>
    <row r="1" spans="1:6" x14ac:dyDescent="0.2">
      <c r="A1" s="1" t="s">
        <v>13</v>
      </c>
      <c r="B1" s="1"/>
      <c r="C1" s="1"/>
      <c r="D1" s="1"/>
      <c r="E1" s="2"/>
    </row>
    <row r="2" spans="1:6" ht="15.75" x14ac:dyDescent="0.25">
      <c r="A2" s="2"/>
      <c r="B2" s="3"/>
      <c r="C2" s="3"/>
      <c r="D2" s="3"/>
      <c r="E2" s="3"/>
    </row>
    <row r="3" spans="1:6" ht="21.75" customHeight="1" x14ac:dyDescent="0.25">
      <c r="A3" s="4"/>
      <c r="B3" s="4"/>
      <c r="C3" s="11" t="s">
        <v>11</v>
      </c>
      <c r="D3" s="11" t="s">
        <v>7</v>
      </c>
      <c r="E3" s="3"/>
    </row>
    <row r="4" spans="1:6" ht="15.75" x14ac:dyDescent="0.25">
      <c r="A4" s="5" t="s">
        <v>8</v>
      </c>
      <c r="B4" s="6" t="s">
        <v>9</v>
      </c>
      <c r="C4" s="12" t="s">
        <v>10</v>
      </c>
      <c r="D4" s="12" t="s">
        <v>10</v>
      </c>
      <c r="E4" s="3"/>
    </row>
    <row r="5" spans="1:6" ht="15.75" x14ac:dyDescent="0.25">
      <c r="A5" s="5"/>
      <c r="B5" s="6"/>
      <c r="C5" s="7"/>
      <c r="D5" s="8"/>
      <c r="E5" s="3"/>
      <c r="F5" s="53"/>
    </row>
    <row r="6" spans="1:6" ht="15.75" x14ac:dyDescent="0.25">
      <c r="A6" s="9">
        <v>2015</v>
      </c>
      <c r="B6" s="10" t="s">
        <v>21</v>
      </c>
      <c r="C6" s="13">
        <v>2626.2890584676743</v>
      </c>
      <c r="D6" s="13">
        <v>2454.4902576182735</v>
      </c>
      <c r="E6" s="3"/>
      <c r="F6" s="52"/>
    </row>
    <row r="8" spans="1:6" x14ac:dyDescent="0.2">
      <c r="A8" s="14" t="s">
        <v>16</v>
      </c>
      <c r="B8" s="14"/>
      <c r="C8" s="14"/>
      <c r="D8" s="14"/>
    </row>
    <row r="9" spans="1:6" x14ac:dyDescent="0.2">
      <c r="A9" s="9">
        <v>2014</v>
      </c>
      <c r="B9" s="10" t="s">
        <v>20</v>
      </c>
      <c r="C9" s="13">
        <v>759.18</v>
      </c>
      <c r="E9" s="73" t="s">
        <v>24</v>
      </c>
    </row>
    <row r="10" spans="1:6" x14ac:dyDescent="0.2">
      <c r="A10" s="9">
        <v>2015</v>
      </c>
      <c r="B10" s="10" t="s">
        <v>26</v>
      </c>
      <c r="C10" s="13">
        <v>805.57</v>
      </c>
      <c r="E10" s="73" t="s">
        <v>25</v>
      </c>
    </row>
    <row r="14" spans="1:6" ht="18" x14ac:dyDescent="0.25">
      <c r="B14" s="51"/>
      <c r="C14" s="51"/>
      <c r="D14" s="51"/>
    </row>
    <row r="15" spans="1:6" ht="18" x14ac:dyDescent="0.25">
      <c r="B15" s="51"/>
      <c r="C15" s="51"/>
      <c r="D15" s="51"/>
    </row>
    <row r="16" spans="1:6" ht="18" x14ac:dyDescent="0.25">
      <c r="B16" s="51"/>
      <c r="C16" s="51"/>
      <c r="D16" s="51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</Templat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Coop. FIDE I</vt:lpstr>
      <vt:lpstr>var. para actualizar x 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Nemmer</dc:creator>
  <cp:lastModifiedBy>Nemmer, Karina</cp:lastModifiedBy>
  <cp:revision>1</cp:revision>
  <cp:lastPrinted>1899-12-30T03:00:00Z</cp:lastPrinted>
  <dcterms:created xsi:type="dcterms:W3CDTF">2008-07-15T12:42:22Z</dcterms:created>
  <dcterms:modified xsi:type="dcterms:W3CDTF">2019-12-16T18:20:25Z</dcterms:modified>
</cp:coreProperties>
</file>